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Break-Even Chart" sheetId="1" r:id="rId1"/>
  </sheets>
  <definedNames>
    <definedName name="__123Graph_B" localSheetId="0" hidden="1">'Break-Even Chart'!$F$40:$F$50</definedName>
    <definedName name="__123Graph_C" localSheetId="0" hidden="1">'Break-Even Chart'!$G$40:$G$50</definedName>
    <definedName name="__123Graph_X" localSheetId="0" hidden="1">'Break-Even Chart'!$C$40:$C$50</definedName>
    <definedName name="__IntlFixup" hidden="1">TRUE</definedName>
    <definedName name="__IntlFixupTable" hidden="1">#REF!</definedName>
    <definedName name="_1__123Graph_ACHART_1" localSheetId="0" hidden="1">'Break-Even Chart'!$D$40:$D$50</definedName>
    <definedName name="_2__123Graph_BCHART_1" localSheetId="0" hidden="1">'Break-Even Chart'!$F$40:$F$50</definedName>
    <definedName name="_3__123Graph_CCHART_1" localSheetId="0" hidden="1">'Break-Even Chart'!$G$40:$G$50</definedName>
    <definedName name="_4__123Graph_XCHART_1" localSheetId="0" hidden="1">'Break-Even Chart'!$C$40:$C$50</definedName>
    <definedName name="_Order1" hidden="1">0</definedName>
    <definedName name="_Regression_Int" localSheetId="0" hidden="1">1</definedName>
    <definedName name="AA.Report.Files" hidden="1">#REF!</definedName>
    <definedName name="AA.Reports.Available" hidden="1">#REF!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'Break-Even Chart'!$B$3:$K$31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E26" i="1" l="1"/>
  <c r="J26" i="1" s="1"/>
  <c r="C41" i="1"/>
  <c r="C42" i="1" s="1"/>
  <c r="D40" i="1"/>
  <c r="E40" i="1"/>
  <c r="G40" i="1"/>
  <c r="D41" i="1"/>
  <c r="E41" i="1"/>
  <c r="F41" i="1" s="1"/>
  <c r="G41" i="1"/>
  <c r="D42" i="1"/>
  <c r="D43" i="1"/>
  <c r="D44" i="1"/>
  <c r="D45" i="1"/>
  <c r="D46" i="1"/>
  <c r="D47" i="1"/>
  <c r="D48" i="1"/>
  <c r="D49" i="1"/>
  <c r="D50" i="1"/>
  <c r="F40" i="1" l="1"/>
  <c r="H40" i="1" s="1"/>
  <c r="E42" i="1"/>
  <c r="F42" i="1" s="1"/>
  <c r="G42" i="1"/>
  <c r="C43" i="1"/>
  <c r="H41" i="1"/>
  <c r="G43" i="1" l="1"/>
  <c r="C44" i="1"/>
  <c r="E43" i="1"/>
  <c r="F43" i="1" s="1"/>
  <c r="H42" i="1"/>
  <c r="H43" i="1" l="1"/>
  <c r="G44" i="1"/>
  <c r="C45" i="1"/>
  <c r="E44" i="1"/>
  <c r="F44" i="1" s="1"/>
  <c r="H44" i="1" l="1"/>
  <c r="C46" i="1"/>
  <c r="E45" i="1"/>
  <c r="F45" i="1" s="1"/>
  <c r="G45" i="1"/>
  <c r="E46" i="1" l="1"/>
  <c r="F46" i="1" s="1"/>
  <c r="G46" i="1"/>
  <c r="H46" i="1" s="1"/>
  <c r="C47" i="1"/>
  <c r="H45" i="1"/>
  <c r="G47" i="1" l="1"/>
  <c r="C48" i="1"/>
  <c r="E47" i="1"/>
  <c r="F47" i="1" s="1"/>
  <c r="H47" i="1" l="1"/>
  <c r="G48" i="1"/>
  <c r="C49" i="1"/>
  <c r="E48" i="1"/>
  <c r="F48" i="1" s="1"/>
  <c r="H48" i="1" l="1"/>
  <c r="C50" i="1"/>
  <c r="E49" i="1"/>
  <c r="F49" i="1" s="1"/>
  <c r="G49" i="1"/>
  <c r="E50" i="1" l="1"/>
  <c r="F50" i="1" s="1"/>
  <c r="G50" i="1"/>
  <c r="H49" i="1"/>
  <c r="H50" i="1" l="1"/>
</calcChain>
</file>

<file path=xl/comments1.xml><?xml version="1.0" encoding="utf-8"?>
<comments xmlns="http://schemas.openxmlformats.org/spreadsheetml/2006/main">
  <authors>
    <author>Author</author>
  </authors>
  <commentList>
    <comment ref="B5" authorId="0" shapeId="0">
      <text>
        <r>
          <rPr>
            <sz val="10"/>
            <color indexed="81"/>
            <rFont val="Arial"/>
            <family val="2"/>
          </rPr>
          <t xml:space="preserve">Enter your numbers in the TFC, VCU, and SPU cells.
Remember that VCU and SPU are per unit. </t>
        </r>
      </text>
    </comment>
  </commentList>
</comments>
</file>

<file path=xl/sharedStrings.xml><?xml version="1.0" encoding="utf-8"?>
<sst xmlns="http://schemas.openxmlformats.org/spreadsheetml/2006/main" count="21" uniqueCount="21">
  <si>
    <t>Break-Even Analysis</t>
  </si>
  <si>
    <t>Break-Even Point (units) =</t>
  </si>
  <si>
    <t>Break-Even Point ($'s) =</t>
  </si>
  <si>
    <t>Total Fixed Costs</t>
  </si>
  <si>
    <t>TFC =</t>
  </si>
  <si>
    <t>Formulas:</t>
  </si>
  <si>
    <t>Variable Cost per Unit</t>
  </si>
  <si>
    <t>VCU =</t>
  </si>
  <si>
    <t>BEP (units) = TFC/(SPU-VCU)</t>
  </si>
  <si>
    <t>Sales Price per Unit</t>
  </si>
  <si>
    <t>SPU =</t>
  </si>
  <si>
    <t>BEP ($'s) = BEP (units) * SPU</t>
  </si>
  <si>
    <t>Unit Increment x-axis</t>
  </si>
  <si>
    <t>Graph Data:</t>
  </si>
  <si>
    <t>Total</t>
  </si>
  <si>
    <t>Units</t>
  </si>
  <si>
    <t>TFC</t>
  </si>
  <si>
    <t>TVC</t>
  </si>
  <si>
    <t>TC</t>
  </si>
  <si>
    <t>Sales</t>
  </si>
  <si>
    <t>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</si>
</sst>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$&quot;#,##0_);\(&quot;$&quot;#,##0\)"/>
    <numFmt numFmtId="165" formatCode="&quot;$&quot;#,##0.00_);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£&quot;* #,##0_-;\-&quot;£&quot;* #,##0_-;_-&quot;£&quot;* &quot;-&quot;_-;_-@_-"/>
    <numFmt numFmtId="169" formatCode="_-* #,##0_-;\-* #,##0_-;_-* &quot;-&quot;_-;_-@_-"/>
    <numFmt numFmtId="170" formatCode="_-&quot;£&quot;* #,##0.00_-;\-&quot;£&quot;* #,##0.00_-;_-&quot;£&quot;* &quot;-&quot;??_-;_-@_-"/>
    <numFmt numFmtId="171" formatCode="_-* #,##0.00_-;\-* #,##0.00_-;_-* &quot;-&quot;??_-;_-@_-"/>
    <numFmt numFmtId="172" formatCode="0.00%_);[Red]\(0.00%\)"/>
    <numFmt numFmtId="173" formatCode="0%_);[Red]\(0%\)"/>
  </numFmts>
  <fonts count="4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20"/>
      <name val="Arial"/>
      <family val="2"/>
    </font>
    <font>
      <b/>
      <sz val="20"/>
      <color indexed="9"/>
      <name val="Arial"/>
      <family val="2"/>
    </font>
    <font>
      <sz val="20"/>
      <color indexed="9"/>
      <name val="Arial"/>
      <family val="2"/>
    </font>
    <font>
      <b/>
      <sz val="20"/>
      <name val="Arial"/>
      <family val="2"/>
    </font>
    <font>
      <sz val="10"/>
      <color indexed="9"/>
      <name val="Arial"/>
      <family val="2"/>
    </font>
    <font>
      <sz val="10"/>
      <color indexed="81"/>
      <name val="Arial"/>
      <family val="2"/>
    </font>
    <font>
      <sz val="10"/>
      <color indexed="48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7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2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37" fontId="13" fillId="16" borderId="1" applyBorder="0" applyProtection="0">
      <alignment vertical="center"/>
    </xf>
    <xf numFmtId="0" fontId="30" fillId="17" borderId="0" applyNumberFormat="0" applyBorder="0" applyAlignment="0" applyProtection="0"/>
    <xf numFmtId="164" fontId="14" fillId="0" borderId="2">
      <protection locked="0"/>
    </xf>
    <xf numFmtId="0" fontId="15" fillId="18" borderId="0" applyBorder="0">
      <alignment horizontal="left" vertical="center" indent="1"/>
    </xf>
    <xf numFmtId="0" fontId="31" fillId="4" borderId="3" applyNumberFormat="0" applyAlignment="0" applyProtection="0"/>
    <xf numFmtId="0" fontId="32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5"/>
    <xf numFmtId="4" fontId="14" fillId="20" borderId="5">
      <protection locked="0"/>
    </xf>
    <xf numFmtId="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4" fillId="6" borderId="0" applyNumberFormat="0" applyBorder="0" applyAlignment="0" applyProtection="0"/>
    <xf numFmtId="4" fontId="14" fillId="21" borderId="5"/>
    <xf numFmtId="167" fontId="17" fillId="0" borderId="6"/>
    <xf numFmtId="37" fontId="18" fillId="22" borderId="2" applyBorder="0">
      <alignment horizontal="left" vertical="center" indent="1"/>
    </xf>
    <xf numFmtId="37" fontId="19" fillId="23" borderId="7" applyFill="0">
      <alignment vertical="center"/>
    </xf>
    <xf numFmtId="0" fontId="19" fillId="24" borderId="8" applyNumberFormat="0">
      <alignment horizontal="left" vertical="top" indent="1"/>
    </xf>
    <xf numFmtId="0" fontId="19" fillId="16" borderId="0" applyBorder="0">
      <alignment horizontal="left" vertical="center" indent="1"/>
    </xf>
    <xf numFmtId="0" fontId="19" fillId="0" borderId="8" applyNumberFormat="0" applyFill="0">
      <alignment horizontal="centerContinuous" vertical="top"/>
    </xf>
    <xf numFmtId="0" fontId="20" fillId="0" borderId="0" applyNumberFormat="0" applyFont="0" applyFill="0" applyAlignment="0" applyProtection="0"/>
    <xf numFmtId="0" fontId="21" fillId="0" borderId="0" applyNumberFormat="0" applyFon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6" fillId="10" borderId="3" applyNumberFormat="0" applyAlignment="0" applyProtection="0"/>
    <xf numFmtId="167" fontId="17" fillId="0" borderId="10"/>
    <xf numFmtId="0" fontId="37" fillId="0" borderId="11" applyNumberFormat="0" applyFill="0" applyAlignment="0" applyProtection="0"/>
    <xf numFmtId="166" fontId="17" fillId="0" borderId="12"/>
    <xf numFmtId="0" fontId="38" fillId="7" borderId="0" applyNumberFormat="0" applyBorder="0" applyAlignment="0" applyProtection="0"/>
    <xf numFmtId="0" fontId="22" fillId="23" borderId="0">
      <alignment horizontal="left" wrapText="1" indent="1"/>
    </xf>
    <xf numFmtId="37" fontId="13" fillId="16" borderId="13" applyBorder="0">
      <alignment horizontal="left" vertical="center" indent="2"/>
    </xf>
    <xf numFmtId="0" fontId="3" fillId="0" borderId="0"/>
    <xf numFmtId="0" fontId="23" fillId="0" borderId="0"/>
    <xf numFmtId="0" fontId="1" fillId="7" borderId="14" applyNumberFormat="0" applyFont="0" applyAlignment="0" applyProtection="0"/>
    <xf numFmtId="0" fontId="39" fillId="4" borderId="15" applyNumberFormat="0" applyAlignment="0" applyProtection="0"/>
    <xf numFmtId="173" fontId="24" fillId="25" borderId="16"/>
    <xf numFmtId="172" fontId="24" fillId="0" borderId="16" applyFont="0" applyFill="0" applyBorder="0" applyAlignment="0" applyProtection="0">
      <protection locked="0"/>
    </xf>
    <xf numFmtId="9" fontId="1" fillId="0" borderId="0" applyFont="0" applyFill="0" applyBorder="0" applyAlignment="0" applyProtection="0"/>
    <xf numFmtId="2" fontId="25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6" fillId="0" borderId="0">
      <alignment horizontal="right"/>
    </xf>
    <xf numFmtId="0" fontId="27" fillId="0" borderId="0"/>
    <xf numFmtId="0" fontId="1" fillId="0" borderId="17" applyNumberFormat="0" applyFont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60" applyFont="1" applyProtection="1">
      <protection hidden="1"/>
    </xf>
    <xf numFmtId="0" fontId="4" fillId="0" borderId="0" xfId="60" applyFont="1" applyAlignment="1" applyProtection="1">
      <alignment horizontal="centerContinuous"/>
      <protection hidden="1"/>
    </xf>
    <xf numFmtId="0" fontId="5" fillId="0" borderId="0" xfId="60" applyFont="1" applyProtection="1">
      <protection hidden="1"/>
    </xf>
    <xf numFmtId="0" fontId="6" fillId="27" borderId="0" xfId="60" applyFont="1" applyFill="1" applyAlignment="1" applyProtection="1">
      <alignment horizontal="centerContinuous"/>
      <protection hidden="1"/>
    </xf>
    <xf numFmtId="0" fontId="7" fillId="27" borderId="0" xfId="60" applyFont="1" applyFill="1" applyAlignment="1" applyProtection="1">
      <alignment horizontal="centerContinuous"/>
      <protection hidden="1"/>
    </xf>
    <xf numFmtId="0" fontId="8" fillId="0" borderId="0" xfId="60" applyFont="1" applyAlignment="1" applyProtection="1">
      <alignment horizontal="centerContinuous"/>
      <protection hidden="1"/>
    </xf>
    <xf numFmtId="0" fontId="5" fillId="0" borderId="0" xfId="60" applyFont="1" applyAlignment="1" applyProtection="1">
      <alignment horizontal="centerContinuous"/>
      <protection hidden="1"/>
    </xf>
    <xf numFmtId="0" fontId="4" fillId="0" borderId="0" xfId="60" applyFont="1" applyAlignment="1" applyProtection="1">
      <alignment horizontal="right"/>
      <protection hidden="1"/>
    </xf>
    <xf numFmtId="37" fontId="4" fillId="0" borderId="0" xfId="60" applyNumberFormat="1" applyFont="1" applyFill="1" applyAlignment="1" applyProtection="1">
      <alignment horizontal="left"/>
      <protection hidden="1"/>
    </xf>
    <xf numFmtId="164" fontId="4" fillId="0" borderId="0" xfId="60" applyNumberFormat="1" applyFont="1" applyFill="1" applyAlignment="1" applyProtection="1">
      <alignment horizontal="left"/>
      <protection hidden="1"/>
    </xf>
    <xf numFmtId="0" fontId="2" fillId="0" borderId="0" xfId="60" applyFont="1" applyAlignment="1" applyProtection="1">
      <alignment horizontal="right"/>
      <protection hidden="1"/>
    </xf>
    <xf numFmtId="10" fontId="2" fillId="0" borderId="0" xfId="66" applyNumberFormat="1" applyFont="1" applyProtection="1">
      <protection hidden="1"/>
    </xf>
    <xf numFmtId="164" fontId="2" fillId="0" borderId="0" xfId="60" applyNumberFormat="1" applyFont="1" applyProtection="1">
      <protection hidden="1"/>
    </xf>
    <xf numFmtId="0" fontId="2" fillId="0" borderId="0" xfId="60" applyFont="1" applyAlignment="1" applyProtection="1">
      <alignment horizontal="left"/>
      <protection hidden="1"/>
    </xf>
    <xf numFmtId="0" fontId="9" fillId="0" borderId="0" xfId="60" applyFont="1" applyProtection="1">
      <protection hidden="1"/>
    </xf>
    <xf numFmtId="37" fontId="9" fillId="0" borderId="0" xfId="60" applyNumberFormat="1" applyFont="1" applyProtection="1">
      <protection hidden="1"/>
    </xf>
    <xf numFmtId="0" fontId="9" fillId="16" borderId="0" xfId="60" applyFont="1" applyFill="1" applyProtection="1">
      <protection hidden="1"/>
    </xf>
    <xf numFmtId="0" fontId="2" fillId="16" borderId="0" xfId="60" applyFont="1" applyFill="1" applyProtection="1">
      <protection hidden="1"/>
    </xf>
    <xf numFmtId="0" fontId="9" fillId="16" borderId="0" xfId="60" applyFont="1" applyFill="1" applyAlignment="1" applyProtection="1">
      <alignment horizontal="right"/>
      <protection hidden="1"/>
    </xf>
    <xf numFmtId="164" fontId="11" fillId="0" borderId="18" xfId="60" applyNumberFormat="1" applyFont="1" applyBorder="1" applyAlignment="1" applyProtection="1">
      <alignment horizontal="right"/>
      <protection locked="0" hidden="1"/>
    </xf>
    <xf numFmtId="165" fontId="11" fillId="0" borderId="18" xfId="60" applyNumberFormat="1" applyFont="1" applyBorder="1" applyAlignment="1" applyProtection="1">
      <alignment horizontal="right"/>
      <protection locked="0" hidden="1"/>
    </xf>
    <xf numFmtId="0" fontId="12" fillId="0" borderId="0" xfId="52" applyFont="1" applyAlignment="1" applyProtection="1">
      <alignment horizontal="center"/>
      <protection hidden="1"/>
    </xf>
    <xf numFmtId="0" fontId="12" fillId="0" borderId="0" xfId="52" applyAlignment="1" applyProtection="1">
      <alignment horizontal="center"/>
      <protection hidden="1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_besimple" xfId="60"/>
    <cellStyle name="NormalRed" xfId="61"/>
    <cellStyle name="Note" xfId="62" builtinId="10" customBuiltin="1"/>
    <cellStyle name="Output" xfId="63" builtinId="21" customBuiltin="1"/>
    <cellStyle name="Percent.0" xfId="64"/>
    <cellStyle name="Percent.00" xfId="65"/>
    <cellStyle name="Percent_besimple" xfId="66"/>
    <cellStyle name="RED POSTED" xfId="67"/>
    <cellStyle name="Standard_Anpassen der Amortisation" xfId="68"/>
    <cellStyle name="Text_simple" xfId="69"/>
    <cellStyle name="Title" xfId="70" builtinId="15" customBuiltin="1"/>
    <cellStyle name="TmsRmn10BlueItalic" xfId="71"/>
    <cellStyle name="TmsRmn10Bold" xfId="72"/>
    <cellStyle name="Total" xfId="73" builtinId="25" customBuiltin="1"/>
    <cellStyle name="Währung [0]_Compiling Utility Macros" xfId="74"/>
    <cellStyle name="Währung_Compiling Utility Macros" xfId="75"/>
    <cellStyle name="Warning Text" xfId="7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33515731874146"/>
          <c:y val="7.2625797379371859E-2"/>
          <c:w val="0.7455540355677156"/>
          <c:h val="0.8575430690564293"/>
        </c:manualLayout>
      </c:layout>
      <c:lineChart>
        <c:grouping val="standard"/>
        <c:varyColors val="0"/>
        <c:ser>
          <c:idx val="0"/>
          <c:order val="0"/>
          <c:tx>
            <c:strRef>
              <c:f>'Break-Even Chart'!$D$39</c:f>
              <c:strCache>
                <c:ptCount val="1"/>
                <c:pt idx="0">
                  <c:v>TFC</c:v>
                </c:pt>
              </c:strCache>
            </c:strRef>
          </c:tx>
          <c:marker>
            <c:symbol val="none"/>
          </c:marker>
          <c:cat>
            <c:numRef>
              <c:f>'Break-Even Chart'!$C$40:$C$50</c:f>
              <c:numCache>
                <c:formatCode>General</c:formatCode>
                <c:ptCount val="11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  <c:pt idx="7">
                  <c:v>2800</c:v>
                </c:pt>
                <c:pt idx="8">
                  <c:v>3200</c:v>
                </c:pt>
                <c:pt idx="9">
                  <c:v>3600</c:v>
                </c:pt>
                <c:pt idx="10">
                  <c:v>4000</c:v>
                </c:pt>
              </c:numCache>
            </c:numRef>
          </c:cat>
          <c:val>
            <c:numRef>
              <c:f>'Break-Even Chart'!$D$40:$D$50</c:f>
              <c:numCache>
                <c:formatCode>General</c:formatCode>
                <c:ptCount val="11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'Break-Even Chart'!$E$39</c:f>
              <c:strCache>
                <c:ptCount val="1"/>
                <c:pt idx="0">
                  <c:v>TVC</c:v>
                </c:pt>
              </c:strCache>
            </c:strRef>
          </c:tx>
          <c:marker>
            <c:symbol val="none"/>
          </c:marker>
          <c:cat>
            <c:numRef>
              <c:f>'Break-Even Chart'!$C$40:$C$50</c:f>
              <c:numCache>
                <c:formatCode>General</c:formatCode>
                <c:ptCount val="11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  <c:pt idx="7">
                  <c:v>2800</c:v>
                </c:pt>
                <c:pt idx="8">
                  <c:v>3200</c:v>
                </c:pt>
                <c:pt idx="9">
                  <c:v>3600</c:v>
                </c:pt>
                <c:pt idx="10">
                  <c:v>4000</c:v>
                </c:pt>
              </c:numCache>
            </c:numRef>
          </c:cat>
          <c:val>
            <c:numRef>
              <c:f>'Break-Even Chart'!$E$40:$E$50</c:f>
              <c:numCache>
                <c:formatCode>General</c:formatCode>
                <c:ptCount val="11"/>
                <c:pt idx="0">
                  <c:v>0</c:v>
                </c:pt>
                <c:pt idx="1">
                  <c:v>1400</c:v>
                </c:pt>
                <c:pt idx="2">
                  <c:v>2800</c:v>
                </c:pt>
                <c:pt idx="3">
                  <c:v>4200</c:v>
                </c:pt>
                <c:pt idx="4">
                  <c:v>5600</c:v>
                </c:pt>
                <c:pt idx="5">
                  <c:v>7000</c:v>
                </c:pt>
                <c:pt idx="6">
                  <c:v>8400</c:v>
                </c:pt>
                <c:pt idx="7">
                  <c:v>9800</c:v>
                </c:pt>
                <c:pt idx="8">
                  <c:v>11200</c:v>
                </c:pt>
                <c:pt idx="9">
                  <c:v>12600</c:v>
                </c:pt>
                <c:pt idx="10">
                  <c:v>14000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'Break-Even Chart'!$F$39</c:f>
              <c:strCache>
                <c:ptCount val="1"/>
                <c:pt idx="0">
                  <c:v>TC</c:v>
                </c:pt>
              </c:strCache>
            </c:strRef>
          </c:tx>
          <c:marker>
            <c:symbol val="none"/>
          </c:marker>
          <c:cat>
            <c:numRef>
              <c:f>'Break-Even Chart'!$C$40:$C$50</c:f>
              <c:numCache>
                <c:formatCode>General</c:formatCode>
                <c:ptCount val="11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  <c:pt idx="7">
                  <c:v>2800</c:v>
                </c:pt>
                <c:pt idx="8">
                  <c:v>3200</c:v>
                </c:pt>
                <c:pt idx="9">
                  <c:v>3600</c:v>
                </c:pt>
                <c:pt idx="10">
                  <c:v>4000</c:v>
                </c:pt>
              </c:numCache>
            </c:numRef>
          </c:cat>
          <c:val>
            <c:numRef>
              <c:f>'Break-Even Chart'!$F$40:$F$50</c:f>
              <c:numCache>
                <c:formatCode>General</c:formatCode>
                <c:ptCount val="11"/>
                <c:pt idx="0">
                  <c:v>3000</c:v>
                </c:pt>
                <c:pt idx="1">
                  <c:v>4400</c:v>
                </c:pt>
                <c:pt idx="2">
                  <c:v>5800</c:v>
                </c:pt>
                <c:pt idx="3">
                  <c:v>7200</c:v>
                </c:pt>
                <c:pt idx="4">
                  <c:v>8600</c:v>
                </c:pt>
                <c:pt idx="5">
                  <c:v>10000</c:v>
                </c:pt>
                <c:pt idx="6">
                  <c:v>11400</c:v>
                </c:pt>
                <c:pt idx="7">
                  <c:v>12800</c:v>
                </c:pt>
                <c:pt idx="8">
                  <c:v>14200</c:v>
                </c:pt>
                <c:pt idx="9">
                  <c:v>15600</c:v>
                </c:pt>
                <c:pt idx="10">
                  <c:v>17000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'Break-Even Chart'!$G$39</c:f>
              <c:strCache>
                <c:ptCount val="1"/>
                <c:pt idx="0">
                  <c:v>Sales</c:v>
                </c:pt>
              </c:strCache>
            </c:strRef>
          </c:tx>
          <c:marker>
            <c:symbol val="none"/>
          </c:marker>
          <c:cat>
            <c:numRef>
              <c:f>'Break-Even Chart'!$C$40:$C$50</c:f>
              <c:numCache>
                <c:formatCode>General</c:formatCode>
                <c:ptCount val="11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  <c:pt idx="7">
                  <c:v>2800</c:v>
                </c:pt>
                <c:pt idx="8">
                  <c:v>3200</c:v>
                </c:pt>
                <c:pt idx="9">
                  <c:v>3600</c:v>
                </c:pt>
                <c:pt idx="10">
                  <c:v>4000</c:v>
                </c:pt>
              </c:numCache>
            </c:numRef>
          </c:cat>
          <c:val>
            <c:numRef>
              <c:f>'Break-Even Chart'!$G$40:$G$50</c:f>
              <c:numCache>
                <c:formatCode>General</c:formatCode>
                <c:ptCount val="11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'Break-Even Chart'!$H$39</c:f>
              <c:strCache>
                <c:ptCount val="1"/>
                <c:pt idx="0">
                  <c:v>Profit</c:v>
                </c:pt>
              </c:strCache>
            </c:strRef>
          </c:tx>
          <c:marker>
            <c:symbol val="none"/>
          </c:marker>
          <c:cat>
            <c:numRef>
              <c:f>'Break-Even Chart'!$C$40:$C$50</c:f>
              <c:numCache>
                <c:formatCode>General</c:formatCode>
                <c:ptCount val="11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  <c:pt idx="7">
                  <c:v>2800</c:v>
                </c:pt>
                <c:pt idx="8">
                  <c:v>3200</c:v>
                </c:pt>
                <c:pt idx="9">
                  <c:v>3600</c:v>
                </c:pt>
                <c:pt idx="10">
                  <c:v>4000</c:v>
                </c:pt>
              </c:numCache>
            </c:numRef>
          </c:cat>
          <c:val>
            <c:numRef>
              <c:f>'Break-Even Chart'!$H$40:$H$50</c:f>
              <c:numCache>
                <c:formatCode>General</c:formatCode>
                <c:ptCount val="11"/>
                <c:pt idx="0">
                  <c:v>-3000</c:v>
                </c:pt>
                <c:pt idx="1">
                  <c:v>-2400</c:v>
                </c:pt>
                <c:pt idx="2">
                  <c:v>-1800</c:v>
                </c:pt>
                <c:pt idx="3">
                  <c:v>-1200</c:v>
                </c:pt>
                <c:pt idx="4">
                  <c:v>-600</c:v>
                </c:pt>
                <c:pt idx="5">
                  <c:v>0</c:v>
                </c:pt>
                <c:pt idx="6">
                  <c:v>600</c:v>
                </c:pt>
                <c:pt idx="7">
                  <c:v>1200</c:v>
                </c:pt>
                <c:pt idx="8">
                  <c:v>1800</c:v>
                </c:pt>
                <c:pt idx="9">
                  <c:v>2400</c:v>
                </c:pt>
                <c:pt idx="10">
                  <c:v>3000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3039608"/>
        <c:axId val="1263033728"/>
      </c:lineChart>
      <c:catAx>
        <c:axId val="1263039608"/>
        <c:scaling>
          <c:orientation val="minMax"/>
        </c:scaling>
        <c:delete val="0"/>
        <c:axPos val="b"/>
        <c:majorGridlines/>
        <c:numFmt formatCode="#,##0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tr-TR"/>
          </a:p>
        </c:txPr>
        <c:crossAx val="1263033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3033728"/>
        <c:scaling>
          <c:orientation val="minMax"/>
        </c:scaling>
        <c:delete val="0"/>
        <c:axPos val="l"/>
        <c:majorGridlines/>
        <c:numFmt formatCode="\$#,##0_);[Red]\(\$#,##0\)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tr-TR"/>
          </a:p>
        </c:txPr>
        <c:crossAx val="12630396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9056087551299568"/>
          <c:y val="0.35474908719923948"/>
          <c:w val="9.8495212038303692E-2"/>
          <c:h val="0.2960897893159009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4</xdr:row>
      <xdr:rowOff>57150</xdr:rowOff>
    </xdr:from>
    <xdr:to>
      <xdr:col>10</xdr:col>
      <xdr:colOff>19050</xdr:colOff>
      <xdr:row>24</xdr:row>
      <xdr:rowOff>66675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1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09550" cy="1143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codeName="Sheet36">
    <pageSetUpPr autoPageBreaks="0" fitToPage="1"/>
  </sheetPr>
  <dimension ref="B1:J56"/>
  <sheetViews>
    <sheetView showGridLines="0" showRowColHeaders="0" tabSelected="1" zoomScaleNormal="85" workbookViewId="0"/>
  </sheetViews>
  <sheetFormatPr defaultColWidth="11.7109375" defaultRowHeight="12.75" x14ac:dyDescent="0.2"/>
  <cols>
    <col min="1" max="1" width="0.7109375" style="1" customWidth="1"/>
    <col min="2" max="2" width="5.85546875" style="1" customWidth="1"/>
    <col min="3" max="3" width="19.42578125" style="1" customWidth="1"/>
    <col min="4" max="4" width="11.85546875" style="1" customWidth="1"/>
    <col min="5" max="6" width="11.7109375" style="1" customWidth="1"/>
    <col min="7" max="7" width="14.5703125" style="1" bestFit="1" customWidth="1"/>
    <col min="8" max="10" width="11.7109375" style="1" customWidth="1"/>
    <col min="11" max="11" width="6.28515625" style="1" customWidth="1"/>
    <col min="12" max="16384" width="11.7109375" style="1"/>
  </cols>
  <sheetData>
    <row r="1" spans="2:10" ht="6" customHeight="1" x14ac:dyDescent="0.2">
      <c r="C1" s="2"/>
      <c r="D1" s="2"/>
      <c r="E1" s="2"/>
      <c r="F1" s="2"/>
      <c r="G1" s="2"/>
      <c r="H1" s="2"/>
      <c r="I1" s="2"/>
    </row>
    <row r="2" spans="2:10" ht="22.5" customHeight="1" x14ac:dyDescent="0.2">
      <c r="C2" s="2"/>
      <c r="D2" s="2"/>
      <c r="E2" s="2"/>
      <c r="F2" s="2"/>
      <c r="G2" s="2"/>
      <c r="H2" s="2"/>
      <c r="I2" s="2"/>
    </row>
    <row r="3" spans="2:10" s="3" customFormat="1" ht="26.25" x14ac:dyDescent="0.4">
      <c r="C3" s="4" t="s">
        <v>0</v>
      </c>
      <c r="D3" s="4"/>
      <c r="E3" s="4"/>
      <c r="F3" s="4"/>
      <c r="G3" s="4"/>
      <c r="H3" s="4"/>
      <c r="I3" s="4"/>
      <c r="J3" s="5"/>
    </row>
    <row r="4" spans="2:10" s="3" customFormat="1" ht="26.25" x14ac:dyDescent="0.4">
      <c r="C4" s="6"/>
      <c r="D4" s="6"/>
      <c r="E4" s="6"/>
      <c r="F4" s="6"/>
      <c r="G4" s="6"/>
      <c r="H4" s="6"/>
      <c r="I4" s="6"/>
      <c r="J4" s="7"/>
    </row>
    <row r="5" spans="2:10" ht="25.5" x14ac:dyDescent="0.35">
      <c r="B5" s="3"/>
    </row>
    <row r="26" spans="3:10" x14ac:dyDescent="0.2">
      <c r="D26" s="8" t="s">
        <v>1</v>
      </c>
      <c r="E26" s="9">
        <f>((E28/(E30-E29)))</f>
        <v>2000</v>
      </c>
      <c r="I26" s="8" t="s">
        <v>2</v>
      </c>
      <c r="J26" s="10">
        <f>(E26*E30)</f>
        <v>10000</v>
      </c>
    </row>
    <row r="28" spans="3:10" x14ac:dyDescent="0.2">
      <c r="C28" s="1" t="s">
        <v>3</v>
      </c>
      <c r="D28" s="11" t="s">
        <v>4</v>
      </c>
      <c r="E28" s="20">
        <v>3000</v>
      </c>
      <c r="F28" s="12"/>
      <c r="G28" s="13"/>
      <c r="H28" s="1" t="s">
        <v>5</v>
      </c>
      <c r="J28" s="13"/>
    </row>
    <row r="29" spans="3:10" x14ac:dyDescent="0.2">
      <c r="C29" s="1" t="s">
        <v>6</v>
      </c>
      <c r="D29" s="11" t="s">
        <v>7</v>
      </c>
      <c r="E29" s="21">
        <v>3.5</v>
      </c>
      <c r="F29" s="12"/>
      <c r="G29" s="13"/>
      <c r="H29" s="14" t="s">
        <v>8</v>
      </c>
      <c r="J29" s="13"/>
    </row>
    <row r="30" spans="3:10" x14ac:dyDescent="0.2">
      <c r="C30" s="1" t="s">
        <v>9</v>
      </c>
      <c r="D30" s="11" t="s">
        <v>10</v>
      </c>
      <c r="E30" s="21">
        <v>5</v>
      </c>
      <c r="F30" s="12"/>
      <c r="G30" s="13"/>
      <c r="H30" s="14" t="s">
        <v>11</v>
      </c>
      <c r="J30" s="13"/>
    </row>
    <row r="33" spans="3:10" x14ac:dyDescent="0.2">
      <c r="C33" s="22"/>
      <c r="D33" s="23"/>
      <c r="E33" s="23"/>
      <c r="F33" s="23"/>
      <c r="G33" s="23"/>
      <c r="H33" s="23"/>
      <c r="I33" s="23"/>
      <c r="J33" s="23"/>
    </row>
    <row r="35" spans="3:10" x14ac:dyDescent="0.2">
      <c r="C35" s="15" t="s">
        <v>12</v>
      </c>
      <c r="D35" s="15"/>
      <c r="E35" s="16">
        <v>400</v>
      </c>
    </row>
    <row r="37" spans="3:10" x14ac:dyDescent="0.2">
      <c r="C37" s="17" t="s">
        <v>13</v>
      </c>
      <c r="D37" s="17"/>
      <c r="E37" s="17"/>
      <c r="F37" s="17"/>
      <c r="G37" s="17"/>
      <c r="H37" s="17"/>
      <c r="I37" s="18"/>
    </row>
    <row r="38" spans="3:10" x14ac:dyDescent="0.2">
      <c r="C38" s="19" t="s">
        <v>14</v>
      </c>
      <c r="D38" s="19"/>
      <c r="E38" s="19"/>
      <c r="F38" s="19"/>
      <c r="G38" s="19"/>
      <c r="H38" s="19"/>
      <c r="I38" s="18"/>
    </row>
    <row r="39" spans="3:10" x14ac:dyDescent="0.2">
      <c r="C39" s="19" t="s">
        <v>15</v>
      </c>
      <c r="D39" s="19" t="s">
        <v>16</v>
      </c>
      <c r="E39" s="19" t="s">
        <v>17</v>
      </c>
      <c r="F39" s="19" t="s">
        <v>18</v>
      </c>
      <c r="G39" s="19" t="s">
        <v>19</v>
      </c>
      <c r="H39" s="19" t="s">
        <v>20</v>
      </c>
      <c r="I39" s="18"/>
    </row>
    <row r="40" spans="3:10" x14ac:dyDescent="0.2">
      <c r="C40" s="17">
        <v>0</v>
      </c>
      <c r="D40" s="17">
        <f t="shared" ref="D40:D50" si="0">$E$28</f>
        <v>3000</v>
      </c>
      <c r="E40" s="17">
        <f t="shared" ref="E40:E50" si="1">(C40*$E$29)</f>
        <v>0</v>
      </c>
      <c r="F40" s="17">
        <f t="shared" ref="F40:F50" si="2">(D40+E40)</f>
        <v>3000</v>
      </c>
      <c r="G40" s="17">
        <f t="shared" ref="G40:G50" si="3">(C40*$E$30)</f>
        <v>0</v>
      </c>
      <c r="H40" s="17">
        <f t="shared" ref="H40:H50" si="4">(G40-F40)</f>
        <v>-3000</v>
      </c>
      <c r="I40" s="18"/>
    </row>
    <row r="41" spans="3:10" x14ac:dyDescent="0.2">
      <c r="C41" s="17">
        <f t="shared" ref="C41:C50" si="5">$E$35+C40</f>
        <v>400</v>
      </c>
      <c r="D41" s="17">
        <f t="shared" si="0"/>
        <v>3000</v>
      </c>
      <c r="E41" s="17">
        <f t="shared" si="1"/>
        <v>1400</v>
      </c>
      <c r="F41" s="17">
        <f t="shared" si="2"/>
        <v>4400</v>
      </c>
      <c r="G41" s="17">
        <f t="shared" si="3"/>
        <v>2000</v>
      </c>
      <c r="H41" s="17">
        <f t="shared" si="4"/>
        <v>-2400</v>
      </c>
      <c r="I41" s="18"/>
    </row>
    <row r="42" spans="3:10" x14ac:dyDescent="0.2">
      <c r="C42" s="17">
        <f t="shared" si="5"/>
        <v>800</v>
      </c>
      <c r="D42" s="17">
        <f t="shared" si="0"/>
        <v>3000</v>
      </c>
      <c r="E42" s="17">
        <f t="shared" si="1"/>
        <v>2800</v>
      </c>
      <c r="F42" s="17">
        <f t="shared" si="2"/>
        <v>5800</v>
      </c>
      <c r="G42" s="17">
        <f t="shared" si="3"/>
        <v>4000</v>
      </c>
      <c r="H42" s="17">
        <f t="shared" si="4"/>
        <v>-1800</v>
      </c>
      <c r="I42" s="18"/>
    </row>
    <row r="43" spans="3:10" x14ac:dyDescent="0.2">
      <c r="C43" s="17">
        <f t="shared" si="5"/>
        <v>1200</v>
      </c>
      <c r="D43" s="17">
        <f t="shared" si="0"/>
        <v>3000</v>
      </c>
      <c r="E43" s="17">
        <f t="shared" si="1"/>
        <v>4200</v>
      </c>
      <c r="F43" s="17">
        <f t="shared" si="2"/>
        <v>7200</v>
      </c>
      <c r="G43" s="17">
        <f t="shared" si="3"/>
        <v>6000</v>
      </c>
      <c r="H43" s="17">
        <f t="shared" si="4"/>
        <v>-1200</v>
      </c>
      <c r="I43" s="18"/>
    </row>
    <row r="44" spans="3:10" x14ac:dyDescent="0.2">
      <c r="C44" s="17">
        <f t="shared" si="5"/>
        <v>1600</v>
      </c>
      <c r="D44" s="17">
        <f t="shared" si="0"/>
        <v>3000</v>
      </c>
      <c r="E44" s="17">
        <f t="shared" si="1"/>
        <v>5600</v>
      </c>
      <c r="F44" s="17">
        <f t="shared" si="2"/>
        <v>8600</v>
      </c>
      <c r="G44" s="17">
        <f t="shared" si="3"/>
        <v>8000</v>
      </c>
      <c r="H44" s="17">
        <f t="shared" si="4"/>
        <v>-600</v>
      </c>
      <c r="I44" s="18"/>
    </row>
    <row r="45" spans="3:10" x14ac:dyDescent="0.2">
      <c r="C45" s="17">
        <f t="shared" si="5"/>
        <v>2000</v>
      </c>
      <c r="D45" s="17">
        <f t="shared" si="0"/>
        <v>3000</v>
      </c>
      <c r="E45" s="17">
        <f t="shared" si="1"/>
        <v>7000</v>
      </c>
      <c r="F45" s="17">
        <f t="shared" si="2"/>
        <v>10000</v>
      </c>
      <c r="G45" s="17">
        <f t="shared" si="3"/>
        <v>10000</v>
      </c>
      <c r="H45" s="17">
        <f t="shared" si="4"/>
        <v>0</v>
      </c>
      <c r="I45" s="18"/>
    </row>
    <row r="46" spans="3:10" x14ac:dyDescent="0.2">
      <c r="C46" s="17">
        <f t="shared" si="5"/>
        <v>2400</v>
      </c>
      <c r="D46" s="17">
        <f t="shared" si="0"/>
        <v>3000</v>
      </c>
      <c r="E46" s="17">
        <f t="shared" si="1"/>
        <v>8400</v>
      </c>
      <c r="F46" s="17">
        <f t="shared" si="2"/>
        <v>11400</v>
      </c>
      <c r="G46" s="17">
        <f t="shared" si="3"/>
        <v>12000</v>
      </c>
      <c r="H46" s="17">
        <f t="shared" si="4"/>
        <v>600</v>
      </c>
      <c r="I46" s="18"/>
    </row>
    <row r="47" spans="3:10" x14ac:dyDescent="0.2">
      <c r="C47" s="17">
        <f t="shared" si="5"/>
        <v>2800</v>
      </c>
      <c r="D47" s="17">
        <f t="shared" si="0"/>
        <v>3000</v>
      </c>
      <c r="E47" s="17">
        <f t="shared" si="1"/>
        <v>9800</v>
      </c>
      <c r="F47" s="17">
        <f t="shared" si="2"/>
        <v>12800</v>
      </c>
      <c r="G47" s="17">
        <f t="shared" si="3"/>
        <v>14000</v>
      </c>
      <c r="H47" s="17">
        <f t="shared" si="4"/>
        <v>1200</v>
      </c>
      <c r="I47" s="18"/>
    </row>
    <row r="48" spans="3:10" x14ac:dyDescent="0.2">
      <c r="C48" s="17">
        <f t="shared" si="5"/>
        <v>3200</v>
      </c>
      <c r="D48" s="17">
        <f t="shared" si="0"/>
        <v>3000</v>
      </c>
      <c r="E48" s="17">
        <f t="shared" si="1"/>
        <v>11200</v>
      </c>
      <c r="F48" s="17">
        <f t="shared" si="2"/>
        <v>14200</v>
      </c>
      <c r="G48" s="17">
        <f t="shared" si="3"/>
        <v>16000</v>
      </c>
      <c r="H48" s="17">
        <f t="shared" si="4"/>
        <v>1800</v>
      </c>
      <c r="I48" s="18"/>
    </row>
    <row r="49" spans="3:9" x14ac:dyDescent="0.2">
      <c r="C49" s="17">
        <f t="shared" si="5"/>
        <v>3600</v>
      </c>
      <c r="D49" s="17">
        <f t="shared" si="0"/>
        <v>3000</v>
      </c>
      <c r="E49" s="17">
        <f t="shared" si="1"/>
        <v>12600</v>
      </c>
      <c r="F49" s="17">
        <f t="shared" si="2"/>
        <v>15600</v>
      </c>
      <c r="G49" s="17">
        <f t="shared" si="3"/>
        <v>18000</v>
      </c>
      <c r="H49" s="17">
        <f t="shared" si="4"/>
        <v>2400</v>
      </c>
      <c r="I49" s="18"/>
    </row>
    <row r="50" spans="3:9" x14ac:dyDescent="0.2">
      <c r="C50" s="17">
        <f t="shared" si="5"/>
        <v>4000</v>
      </c>
      <c r="D50" s="17">
        <f t="shared" si="0"/>
        <v>3000</v>
      </c>
      <c r="E50" s="17">
        <f t="shared" si="1"/>
        <v>14000</v>
      </c>
      <c r="F50" s="17">
        <f t="shared" si="2"/>
        <v>17000</v>
      </c>
      <c r="G50" s="17">
        <f t="shared" si="3"/>
        <v>20000</v>
      </c>
      <c r="H50" s="17">
        <f t="shared" si="4"/>
        <v>3000</v>
      </c>
      <c r="I50" s="18"/>
    </row>
    <row r="51" spans="3:9" x14ac:dyDescent="0.2">
      <c r="C51" s="17"/>
      <c r="D51" s="17"/>
      <c r="E51" s="17"/>
      <c r="F51" s="17"/>
      <c r="G51" s="17"/>
      <c r="H51" s="17"/>
      <c r="I51" s="18"/>
    </row>
    <row r="52" spans="3:9" x14ac:dyDescent="0.2">
      <c r="C52" s="18"/>
      <c r="D52" s="18"/>
      <c r="E52" s="18"/>
      <c r="F52" s="18"/>
      <c r="G52" s="18"/>
      <c r="H52" s="18"/>
      <c r="I52" s="18"/>
    </row>
    <row r="53" spans="3:9" x14ac:dyDescent="0.2">
      <c r="C53" s="18"/>
      <c r="D53" s="18"/>
      <c r="E53" s="18"/>
      <c r="F53" s="18"/>
      <c r="G53" s="18"/>
      <c r="H53" s="18"/>
      <c r="I53" s="18"/>
    </row>
    <row r="54" spans="3:9" x14ac:dyDescent="0.2">
      <c r="C54" s="18"/>
      <c r="D54" s="18"/>
      <c r="E54" s="18"/>
      <c r="F54" s="18"/>
      <c r="G54" s="18"/>
      <c r="H54" s="18"/>
      <c r="I54" s="18"/>
    </row>
    <row r="55" spans="3:9" x14ac:dyDescent="0.2">
      <c r="C55" s="18"/>
      <c r="D55" s="18"/>
      <c r="E55" s="18"/>
      <c r="F55" s="18"/>
      <c r="G55" s="18"/>
      <c r="H55" s="18"/>
      <c r="I55" s="18"/>
    </row>
    <row r="56" spans="3:9" x14ac:dyDescent="0.2">
      <c r="C56" s="18"/>
      <c r="D56" s="18"/>
      <c r="E56" s="18"/>
      <c r="F56" s="18"/>
      <c r="G56" s="18"/>
      <c r="H56" s="18"/>
      <c r="I56" s="18"/>
    </row>
  </sheetData>
  <mergeCells count="1">
    <mergeCell ref="C33:J33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B2381E6-0189-447C-A301-BBC37BF042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Break-Even Chart</vt:lpstr>
      <vt:lpstr>'Break-Even Chart'!Print_Area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2014-10-25T21:33:51Z</dcterms:created>
  <dcterms:modified xsi:type="dcterms:W3CDTF">2014-10-25T21:33:51Z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TC018775139991</vt:lpwstr>
  </property>
</Properties>
</file>